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bcad95a40d0d60c/Documents/CTF HP/regroupement/Compétition 2025/Quotas/quotas Regr VD/"/>
    </mc:Choice>
  </mc:AlternateContent>
  <xr:revisionPtr revIDLastSave="192" documentId="13_ncr:1_{2909790B-40D6-4090-A932-819985449545}" xr6:coauthVersionLast="47" xr6:coauthVersionMax="47" xr10:uidLastSave="{582D7C26-10F3-40C5-8913-106F9BEC52A3}"/>
  <bookViews>
    <workbookView xWindow="-110" yWindow="-110" windowWidth="19420" windowHeight="10300" xr2:uid="{00000000-000D-0000-FFFF-FFFF00000000}"/>
  </bookViews>
  <sheets>
    <sheet name="Quotas regr Individuel GAM" sheetId="2" r:id="rId1"/>
    <sheet name="Quotas regr équipe GAM" sheetId="3" r:id="rId2"/>
  </sheets>
  <definedNames>
    <definedName name="_xlnm.Print_Area" localSheetId="1">'Quotas regr équipe GAM'!$C$3:$P$19</definedName>
    <definedName name="_xlnm.Print_Area" localSheetId="0">'Quotas regr Individuel GAM'!$A$1:$O$37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2" l="1"/>
  <c r="M9" i="2"/>
  <c r="N12" i="3"/>
  <c r="M29" i="2"/>
  <c r="M13" i="3"/>
  <c r="N13" i="3" s="1"/>
  <c r="M12" i="3"/>
  <c r="M30" i="2"/>
  <c r="M31" i="2"/>
  <c r="M32" i="2"/>
  <c r="M27" i="2"/>
  <c r="M26" i="2"/>
  <c r="M25" i="2"/>
  <c r="M24" i="2"/>
  <c r="M22" i="2"/>
  <c r="N22" i="2" s="1"/>
  <c r="M17" i="2"/>
  <c r="M18" i="2"/>
  <c r="M19" i="2"/>
  <c r="M20" i="2"/>
  <c r="M16" i="2"/>
  <c r="M13" i="2"/>
  <c r="M12" i="2"/>
  <c r="M5" i="2"/>
  <c r="N5" i="2" s="1"/>
  <c r="M6" i="2"/>
  <c r="N6" i="2" s="1"/>
  <c r="M7" i="2"/>
  <c r="N7" i="2" s="1"/>
  <c r="M8" i="2"/>
  <c r="N8" i="2"/>
  <c r="M10" i="2"/>
  <c r="N10" i="2"/>
  <c r="M4" i="2"/>
  <c r="N4" i="2" s="1"/>
  <c r="G18" i="3"/>
  <c r="I18" i="3"/>
  <c r="K18" i="3"/>
</calcChain>
</file>

<file path=xl/sharedStrings.xml><?xml version="1.0" encoding="utf-8"?>
<sst xmlns="http://schemas.openxmlformats.org/spreadsheetml/2006/main" count="108" uniqueCount="76">
  <si>
    <t>GAM Individuels</t>
  </si>
  <si>
    <t>Nationaux A</t>
  </si>
  <si>
    <t>22 et +</t>
  </si>
  <si>
    <t>18 ans</t>
  </si>
  <si>
    <t>17 ans</t>
  </si>
  <si>
    <t>16 ans</t>
  </si>
  <si>
    <t>15 ans</t>
  </si>
  <si>
    <t>Nationaux B</t>
  </si>
  <si>
    <t>18 ans +</t>
  </si>
  <si>
    <t>16-17 ans</t>
  </si>
  <si>
    <t>14 ans</t>
  </si>
  <si>
    <t>13 ans</t>
  </si>
  <si>
    <t>12 ans</t>
  </si>
  <si>
    <t>11 ans</t>
  </si>
  <si>
    <t>10 ans</t>
  </si>
  <si>
    <t>Régionaux</t>
  </si>
  <si>
    <t>9 ans</t>
  </si>
  <si>
    <t>8 ans</t>
  </si>
  <si>
    <t>7 ans</t>
  </si>
  <si>
    <t>Fédéraux A</t>
  </si>
  <si>
    <t>12-13 ans</t>
  </si>
  <si>
    <t>10-11 ans</t>
  </si>
  <si>
    <t>16 ans +</t>
  </si>
  <si>
    <t>14-15 ans</t>
  </si>
  <si>
    <t>Code FIG junior</t>
  </si>
  <si>
    <t>Code FIG</t>
  </si>
  <si>
    <t>Code FIG aménagé</t>
  </si>
  <si>
    <t>Imposés FFG (1 à 3)</t>
  </si>
  <si>
    <t>Grilles FFG (7 éléments)</t>
  </si>
  <si>
    <t>Imposés FFG (4 à 6)</t>
  </si>
  <si>
    <t>19-21 ans</t>
  </si>
  <si>
    <t>TOTAL ENGAGE</t>
  </si>
  <si>
    <t>Quotas</t>
  </si>
  <si>
    <t>Total</t>
  </si>
  <si>
    <t>GAM Equipes</t>
  </si>
  <si>
    <t>12 ans +</t>
  </si>
  <si>
    <t>10-15 ans</t>
  </si>
  <si>
    <t>10-13 ans</t>
  </si>
  <si>
    <t>9-10 ans</t>
  </si>
  <si>
    <t>7-9 ans</t>
  </si>
  <si>
    <t>Fédéral A</t>
  </si>
  <si>
    <t>10-12 ans</t>
  </si>
  <si>
    <t>* Les quotas ci-dessus correspondent aux quotas maximums attribués pour chaque Région. Chaque région se réserve le droit d'utiliser ou non l'entièreté de ses quotas.</t>
  </si>
  <si>
    <t>Optionnels "A" 16- ans et +</t>
  </si>
  <si>
    <t>ENGAGEMENTS ET QUOTAS REGROUPEMENT INDIVIDUELS GAM 2025</t>
  </si>
  <si>
    <t>ENGAGEMENTS ET QUOTAS REGROUPEMENT EQUIPES GAM  2025</t>
  </si>
  <si>
    <t>Total finale
Regionale</t>
  </si>
  <si>
    <t>CLV
(Nbre finale Rég)</t>
  </si>
  <si>
    <t>BRETAGNE
(Nbre finale Rég)</t>
  </si>
  <si>
    <t>PDL
(Nbre finale Rég)</t>
  </si>
  <si>
    <t>CVL
(Nbre finale Rég)</t>
  </si>
  <si>
    <t>20 (15)</t>
  </si>
  <si>
    <t>15 (12)</t>
  </si>
  <si>
    <t>10 (7)</t>
  </si>
  <si>
    <t>11 (8)</t>
  </si>
  <si>
    <t>17 (13)</t>
  </si>
  <si>
    <t>20 (14)</t>
  </si>
  <si>
    <t>14 (10)</t>
  </si>
  <si>
    <t>29 (15)</t>
  </si>
  <si>
    <t>46 (25)</t>
  </si>
  <si>
    <t>33 (17)</t>
  </si>
  <si>
    <t>48 (21)</t>
  </si>
  <si>
    <t xml:space="preserve">58 (25) </t>
  </si>
  <si>
    <t>40 (17)</t>
  </si>
  <si>
    <t>34 (15)</t>
  </si>
  <si>
    <t>24 (15)</t>
  </si>
  <si>
    <t>23 (18)</t>
  </si>
  <si>
    <t>24 (18)</t>
  </si>
  <si>
    <t>19 (14)</t>
  </si>
  <si>
    <t>11 (7)</t>
  </si>
  <si>
    <t>Classement
vertical</t>
  </si>
  <si>
    <t>MAJ 25 02</t>
  </si>
  <si>
    <t xml:space="preserve">      </t>
  </si>
  <si>
    <t>Les quotas ci-dessus correspondent aux quotas maximums attribués pour chaque Région. Chaque région se réserve le droit d'utiliser ou non l'entièreté de ses quotas.</t>
  </si>
  <si>
    <t>Réserves *</t>
  </si>
  <si>
    <t>* Les reserves correspondent à la suite du classement vertical incluant les éventuelles demandes de repêchages impérativement motivées et validées par le Regroupement.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</si>
</sst>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Border="0" applyProtection="0"/>
  </cellStyleXfs>
  <cellXfs count="8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/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8" xfId="0" applyFont="1" applyBorder="1"/>
    <xf numFmtId="0" fontId="1" fillId="0" borderId="1" xfId="0" applyFont="1" applyBorder="1"/>
    <xf numFmtId="0" fontId="2" fillId="0" borderId="19" xfId="0" applyFont="1" applyBorder="1"/>
    <xf numFmtId="0" fontId="2" fillId="0" borderId="20" xfId="0" applyFont="1" applyBorder="1"/>
    <xf numFmtId="0" fontId="0" fillId="0" borderId="0" xfId="0" applyAlignment="1">
      <alignment horizontal="left" vertic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6" fillId="0" borderId="1" xfId="0" applyFont="1" applyBorder="1"/>
    <xf numFmtId="0" fontId="0" fillId="0" borderId="19" xfId="0" applyBorder="1"/>
    <xf numFmtId="0" fontId="2" fillId="0" borderId="1" xfId="0" applyFont="1" applyBorder="1"/>
    <xf numFmtId="0" fontId="4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0" fillId="0" borderId="23" xfId="0" applyBorder="1"/>
    <xf numFmtId="0" fontId="0" fillId="0" borderId="21" xfId="0" applyBorder="1" applyAlignment="1">
      <alignment horizontal="center" vertical="center"/>
    </xf>
    <xf numFmtId="0" fontId="0" fillId="0" borderId="27" xfId="0" applyBorder="1"/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22" xfId="0" quotePrefix="1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20" xfId="0" applyBorder="1"/>
    <xf numFmtId="0" fontId="1" fillId="0" borderId="8" xfId="0" applyFont="1" applyBorder="1" applyAlignment="1">
      <alignment horizontal="center"/>
    </xf>
    <xf numFmtId="0" fontId="0" fillId="0" borderId="2" xfId="0" quotePrefix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4" fontId="17" fillId="0" borderId="0" xfId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Excel Built-in Normal" xfId="1" xr:uid="{6F57E48D-9DB8-47F4-A909-40AAF633C89B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ED117-2BE9-41CF-9DC0-CC2438DFBB05}">
  <dimension ref="A1:O36"/>
  <sheetViews>
    <sheetView tabSelected="1" topLeftCell="A22" zoomScale="70" zoomScaleNormal="70" workbookViewId="0">
      <selection activeCell="B36" sqref="B36"/>
    </sheetView>
  </sheetViews>
  <sheetFormatPr baseColWidth="10" defaultRowHeight="14.5" x14ac:dyDescent="0.35"/>
  <cols>
    <col min="1" max="1" width="3" customWidth="1"/>
    <col min="2" max="2" width="20.54296875" customWidth="1"/>
    <col min="3" max="3" width="23.81640625" customWidth="1"/>
    <col min="4" max="4" width="2.36328125" customWidth="1"/>
    <col min="5" max="5" width="13.54296875" style="6" customWidth="1"/>
    <col min="6" max="6" width="7.6328125" style="37" customWidth="1"/>
    <col min="7" max="7" width="13.54296875" style="6" customWidth="1"/>
    <col min="8" max="8" width="7.6328125" style="37" customWidth="1"/>
    <col min="9" max="9" width="13.54296875" style="6" customWidth="1"/>
    <col min="10" max="10" width="7.6328125" style="37" customWidth="1"/>
    <col min="11" max="12" width="13.54296875" style="6" customWidth="1"/>
    <col min="13" max="13" width="7.6328125" style="42" customWidth="1"/>
    <col min="14" max="14" width="10.54296875" style="19" customWidth="1"/>
  </cols>
  <sheetData>
    <row r="1" spans="1:15" ht="18.75" customHeight="1" thickBot="1" x14ac:dyDescent="0.5">
      <c r="B1" s="79" t="s">
        <v>44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15" ht="15" thickBot="1" x14ac:dyDescent="0.4">
      <c r="O2" s="8" t="s">
        <v>71</v>
      </c>
    </row>
    <row r="3" spans="1:15" s="27" customFormat="1" ht="40.5" customHeight="1" thickBot="1" x14ac:dyDescent="0.4">
      <c r="B3" s="30" t="s">
        <v>0</v>
      </c>
      <c r="C3" s="36"/>
      <c r="D3" s="64"/>
      <c r="E3" s="21" t="s">
        <v>49</v>
      </c>
      <c r="F3" s="31" t="s">
        <v>32</v>
      </c>
      <c r="G3" s="21" t="s">
        <v>48</v>
      </c>
      <c r="H3" s="31" t="s">
        <v>32</v>
      </c>
      <c r="I3" s="21" t="s">
        <v>47</v>
      </c>
      <c r="J3" s="31" t="s">
        <v>32</v>
      </c>
      <c r="K3" s="14" t="s">
        <v>31</v>
      </c>
      <c r="L3" s="21" t="s">
        <v>46</v>
      </c>
      <c r="M3" s="31" t="s">
        <v>32</v>
      </c>
      <c r="N3" s="22" t="s">
        <v>74</v>
      </c>
      <c r="O3" s="52" t="s">
        <v>33</v>
      </c>
    </row>
    <row r="4" spans="1:15" ht="18.5" x14ac:dyDescent="0.45">
      <c r="A4" s="82"/>
      <c r="B4" s="23" t="s">
        <v>1</v>
      </c>
      <c r="C4" s="48" t="s">
        <v>2</v>
      </c>
      <c r="D4" s="1"/>
      <c r="E4" s="9">
        <v>6</v>
      </c>
      <c r="F4" s="65">
        <v>1</v>
      </c>
      <c r="G4" s="9">
        <v>1</v>
      </c>
      <c r="H4" s="65">
        <v>1</v>
      </c>
      <c r="I4" s="9">
        <v>4</v>
      </c>
      <c r="J4" s="65">
        <v>1</v>
      </c>
      <c r="K4" s="9">
        <v>11</v>
      </c>
      <c r="L4" s="6">
        <v>11</v>
      </c>
      <c r="M4" s="66">
        <f>SUM(F4,H4,J4)</f>
        <v>3</v>
      </c>
      <c r="N4" s="62">
        <f t="shared" ref="N4:N10" si="0">O4-M4</f>
        <v>5</v>
      </c>
      <c r="O4" s="28">
        <v>8</v>
      </c>
    </row>
    <row r="5" spans="1:15" ht="18.5" x14ac:dyDescent="0.45">
      <c r="A5" s="82"/>
      <c r="B5" s="12" t="s">
        <v>25</v>
      </c>
      <c r="C5" s="49" t="s">
        <v>30</v>
      </c>
      <c r="D5" s="1"/>
      <c r="E5" s="7">
        <v>2</v>
      </c>
      <c r="F5" s="65">
        <v>2</v>
      </c>
      <c r="G5" s="7">
        <v>0</v>
      </c>
      <c r="H5" s="65"/>
      <c r="I5" s="7">
        <v>2</v>
      </c>
      <c r="J5" s="65">
        <v>2</v>
      </c>
      <c r="K5" s="7">
        <v>4</v>
      </c>
      <c r="L5" s="6">
        <v>4</v>
      </c>
      <c r="M5" s="66">
        <f t="shared" ref="M5:M10" si="1">SUM(F5,H5,J5)</f>
        <v>4</v>
      </c>
      <c r="N5" s="62">
        <f t="shared" si="0"/>
        <v>0</v>
      </c>
      <c r="O5" s="29">
        <v>4</v>
      </c>
    </row>
    <row r="6" spans="1:15" ht="18.5" x14ac:dyDescent="0.45">
      <c r="A6" s="82"/>
      <c r="B6" s="1"/>
      <c r="C6" s="49" t="s">
        <v>3</v>
      </c>
      <c r="D6" s="1"/>
      <c r="E6" s="7">
        <v>1</v>
      </c>
      <c r="F6" s="65">
        <v>1</v>
      </c>
      <c r="G6" s="7">
        <v>1</v>
      </c>
      <c r="H6" s="65">
        <v>1</v>
      </c>
      <c r="I6" s="7">
        <v>3</v>
      </c>
      <c r="J6" s="65">
        <v>3</v>
      </c>
      <c r="K6" s="7">
        <v>5</v>
      </c>
      <c r="L6" s="6">
        <v>5</v>
      </c>
      <c r="M6" s="66">
        <f t="shared" si="1"/>
        <v>5</v>
      </c>
      <c r="N6" s="62">
        <f t="shared" si="0"/>
        <v>0</v>
      </c>
      <c r="O6" s="29">
        <v>5</v>
      </c>
    </row>
    <row r="7" spans="1:15" ht="18.5" x14ac:dyDescent="0.45">
      <c r="A7" s="82"/>
      <c r="B7" s="1"/>
      <c r="C7" s="49" t="s">
        <v>4</v>
      </c>
      <c r="D7" s="1"/>
      <c r="E7" s="7">
        <v>0</v>
      </c>
      <c r="F7" s="65"/>
      <c r="G7" s="7">
        <v>2</v>
      </c>
      <c r="H7" s="65">
        <v>2</v>
      </c>
      <c r="I7" s="7">
        <v>0</v>
      </c>
      <c r="J7" s="65"/>
      <c r="K7" s="7">
        <v>2</v>
      </c>
      <c r="L7" s="6">
        <v>2</v>
      </c>
      <c r="M7" s="66">
        <f t="shared" si="1"/>
        <v>2</v>
      </c>
      <c r="N7" s="62">
        <f t="shared" si="0"/>
        <v>0</v>
      </c>
      <c r="O7" s="29">
        <v>2</v>
      </c>
    </row>
    <row r="8" spans="1:15" ht="18.5" x14ac:dyDescent="0.45">
      <c r="A8" s="82"/>
      <c r="B8" s="12"/>
      <c r="C8" s="49" t="s">
        <v>5</v>
      </c>
      <c r="D8" s="1"/>
      <c r="E8" s="7">
        <v>4</v>
      </c>
      <c r="F8" s="65">
        <v>1</v>
      </c>
      <c r="G8" s="7">
        <v>3</v>
      </c>
      <c r="H8" s="65">
        <v>1</v>
      </c>
      <c r="I8" s="7">
        <v>1</v>
      </c>
      <c r="J8" s="65">
        <v>1</v>
      </c>
      <c r="K8" s="7">
        <v>8</v>
      </c>
      <c r="L8" s="6">
        <v>8</v>
      </c>
      <c r="M8" s="66">
        <f t="shared" si="1"/>
        <v>3</v>
      </c>
      <c r="N8" s="62">
        <f t="shared" si="0"/>
        <v>3</v>
      </c>
      <c r="O8" s="29">
        <v>6</v>
      </c>
    </row>
    <row r="9" spans="1:15" ht="18.5" x14ac:dyDescent="0.45">
      <c r="A9" s="82"/>
      <c r="B9" s="12"/>
      <c r="C9" s="49" t="s">
        <v>43</v>
      </c>
      <c r="D9" s="1"/>
      <c r="E9" s="7">
        <v>8</v>
      </c>
      <c r="F9" s="65">
        <v>1</v>
      </c>
      <c r="G9" s="7">
        <v>3</v>
      </c>
      <c r="H9" s="65">
        <v>1</v>
      </c>
      <c r="I9" s="7">
        <v>4</v>
      </c>
      <c r="J9" s="65">
        <v>1</v>
      </c>
      <c r="K9" s="7">
        <v>15</v>
      </c>
      <c r="L9" s="6">
        <v>15</v>
      </c>
      <c r="M9" s="66">
        <f>SUM(F9,H9,J9)</f>
        <v>3</v>
      </c>
      <c r="N9" s="62">
        <f t="shared" si="0"/>
        <v>4</v>
      </c>
      <c r="O9" s="29">
        <v>7</v>
      </c>
    </row>
    <row r="10" spans="1:15" ht="18.5" x14ac:dyDescent="0.45">
      <c r="A10" s="82"/>
      <c r="B10" s="12" t="s">
        <v>24</v>
      </c>
      <c r="C10" s="49" t="s">
        <v>6</v>
      </c>
      <c r="D10" s="1"/>
      <c r="E10" s="7">
        <v>3</v>
      </c>
      <c r="F10" s="65">
        <v>1</v>
      </c>
      <c r="G10" s="7">
        <v>3</v>
      </c>
      <c r="H10" s="65">
        <v>1</v>
      </c>
      <c r="I10" s="7">
        <v>1</v>
      </c>
      <c r="J10" s="65">
        <v>1</v>
      </c>
      <c r="K10" s="7">
        <v>7</v>
      </c>
      <c r="L10" s="6">
        <v>7</v>
      </c>
      <c r="M10" s="66">
        <f t="shared" si="1"/>
        <v>3</v>
      </c>
      <c r="N10" s="62">
        <f t="shared" si="0"/>
        <v>2</v>
      </c>
      <c r="O10" s="29">
        <v>5</v>
      </c>
    </row>
    <row r="11" spans="1:15" ht="18.5" x14ac:dyDescent="0.45">
      <c r="A11" s="82"/>
      <c r="B11" s="24" t="s">
        <v>7</v>
      </c>
      <c r="C11" s="49"/>
      <c r="D11" s="1"/>
      <c r="F11" s="65"/>
      <c r="H11" s="65"/>
      <c r="J11" s="65"/>
      <c r="N11" s="40"/>
      <c r="O11" s="29"/>
    </row>
    <row r="12" spans="1:15" ht="18.5" x14ac:dyDescent="0.45">
      <c r="A12" s="82"/>
      <c r="B12" s="32" t="s">
        <v>26</v>
      </c>
      <c r="C12" s="49" t="s">
        <v>8</v>
      </c>
      <c r="D12" s="1"/>
      <c r="E12" s="7" t="s">
        <v>51</v>
      </c>
      <c r="F12" s="65">
        <v>1</v>
      </c>
      <c r="G12" s="7">
        <v>6</v>
      </c>
      <c r="H12" s="65">
        <v>1</v>
      </c>
      <c r="I12" s="7">
        <v>8</v>
      </c>
      <c r="J12" s="65">
        <v>1</v>
      </c>
      <c r="K12" s="7">
        <v>34</v>
      </c>
      <c r="L12" s="6">
        <v>29</v>
      </c>
      <c r="M12" s="66">
        <f t="shared" ref="M12" si="2">SUM(F12,H12,J12)</f>
        <v>3</v>
      </c>
      <c r="N12" s="62">
        <v>21</v>
      </c>
      <c r="O12" s="39">
        <v>24</v>
      </c>
    </row>
    <row r="13" spans="1:15" ht="18.5" x14ac:dyDescent="0.45">
      <c r="A13" s="82"/>
      <c r="B13" s="1"/>
      <c r="C13" s="49" t="s">
        <v>9</v>
      </c>
      <c r="D13" s="1"/>
      <c r="E13" s="7" t="s">
        <v>52</v>
      </c>
      <c r="F13" s="65">
        <v>1</v>
      </c>
      <c r="G13" s="7">
        <v>4</v>
      </c>
      <c r="H13" s="65">
        <v>1</v>
      </c>
      <c r="I13" s="7">
        <v>1</v>
      </c>
      <c r="J13" s="65">
        <v>1</v>
      </c>
      <c r="K13" s="7">
        <v>20</v>
      </c>
      <c r="L13" s="6">
        <v>17</v>
      </c>
      <c r="M13" s="66">
        <f t="shared" ref="M13" si="3">SUM(F13,H13,J13)</f>
        <v>3</v>
      </c>
      <c r="N13" s="62">
        <v>9</v>
      </c>
      <c r="O13" s="39">
        <v>12</v>
      </c>
    </row>
    <row r="14" spans="1:15" ht="18.5" x14ac:dyDescent="0.45">
      <c r="A14" s="47"/>
      <c r="B14" s="1"/>
      <c r="C14" s="49"/>
      <c r="D14" s="1"/>
      <c r="F14" s="65"/>
      <c r="H14" s="65"/>
      <c r="J14" s="65"/>
      <c r="N14" s="40"/>
      <c r="O14" s="39"/>
    </row>
    <row r="15" spans="1:15" ht="18.5" x14ac:dyDescent="0.45">
      <c r="B15" s="23" t="s">
        <v>1</v>
      </c>
      <c r="C15" s="48"/>
      <c r="D15" s="1"/>
      <c r="F15" s="65"/>
      <c r="H15" s="65"/>
      <c r="J15" s="65"/>
      <c r="N15" s="40"/>
      <c r="O15" s="29"/>
    </row>
    <row r="16" spans="1:15" ht="18.5" x14ac:dyDescent="0.45">
      <c r="A16" s="82"/>
      <c r="B16" s="12" t="s">
        <v>29</v>
      </c>
      <c r="C16" s="49" t="s">
        <v>10</v>
      </c>
      <c r="D16" s="1"/>
      <c r="E16" s="7" t="s">
        <v>53</v>
      </c>
      <c r="F16" s="65">
        <v>1</v>
      </c>
      <c r="G16" s="7">
        <v>3</v>
      </c>
      <c r="H16" s="65">
        <v>1</v>
      </c>
      <c r="I16" s="7">
        <v>6</v>
      </c>
      <c r="J16" s="65">
        <v>1</v>
      </c>
      <c r="K16" s="7">
        <v>19</v>
      </c>
      <c r="L16" s="6">
        <v>16</v>
      </c>
      <c r="M16" s="66">
        <f t="shared" ref="M16" si="4">SUM(F16,H16,J16)</f>
        <v>3</v>
      </c>
      <c r="N16" s="62">
        <v>12</v>
      </c>
      <c r="O16" s="29">
        <v>15</v>
      </c>
    </row>
    <row r="17" spans="1:15" ht="18.5" x14ac:dyDescent="0.45">
      <c r="A17" s="82"/>
      <c r="B17" s="1"/>
      <c r="C17" s="49" t="s">
        <v>11</v>
      </c>
      <c r="D17" s="1"/>
      <c r="E17" s="7" t="s">
        <v>54</v>
      </c>
      <c r="F17" s="65">
        <v>1</v>
      </c>
      <c r="G17" s="7">
        <v>4</v>
      </c>
      <c r="H17" s="65">
        <v>1</v>
      </c>
      <c r="I17" s="7">
        <v>6</v>
      </c>
      <c r="J17" s="65">
        <v>1</v>
      </c>
      <c r="K17" s="7">
        <v>21</v>
      </c>
      <c r="L17" s="67">
        <v>18</v>
      </c>
      <c r="M17" s="66">
        <f t="shared" ref="M17:M20" si="5">SUM(F17,H17,J17)</f>
        <v>3</v>
      </c>
      <c r="N17" s="62">
        <v>12</v>
      </c>
      <c r="O17" s="39">
        <v>15</v>
      </c>
    </row>
    <row r="18" spans="1:15" ht="18.5" x14ac:dyDescent="0.45">
      <c r="A18" s="82"/>
      <c r="B18" s="1"/>
      <c r="C18" s="49" t="s">
        <v>12</v>
      </c>
      <c r="D18" s="1"/>
      <c r="E18" s="7" t="s">
        <v>55</v>
      </c>
      <c r="F18" s="65">
        <v>1</v>
      </c>
      <c r="G18" s="7">
        <v>5</v>
      </c>
      <c r="H18" s="65">
        <v>1</v>
      </c>
      <c r="I18" s="7">
        <v>7</v>
      </c>
      <c r="J18" s="65">
        <v>1</v>
      </c>
      <c r="K18" s="7">
        <v>29</v>
      </c>
      <c r="L18" s="6">
        <v>25</v>
      </c>
      <c r="M18" s="66">
        <f t="shared" si="5"/>
        <v>3</v>
      </c>
      <c r="N18" s="62">
        <v>17</v>
      </c>
      <c r="O18" s="29">
        <v>20</v>
      </c>
    </row>
    <row r="19" spans="1:15" ht="18.5" x14ac:dyDescent="0.45">
      <c r="A19" s="82"/>
      <c r="B19" s="1"/>
      <c r="C19" s="49" t="s">
        <v>13</v>
      </c>
      <c r="D19" s="1"/>
      <c r="E19" s="7" t="s">
        <v>56</v>
      </c>
      <c r="F19" s="65">
        <v>1</v>
      </c>
      <c r="G19" s="7">
        <v>2</v>
      </c>
      <c r="H19" s="65">
        <v>1</v>
      </c>
      <c r="I19" s="7">
        <v>8</v>
      </c>
      <c r="J19" s="65">
        <v>1</v>
      </c>
      <c r="K19" s="7">
        <v>30</v>
      </c>
      <c r="L19" s="6">
        <v>24</v>
      </c>
      <c r="M19" s="66">
        <f t="shared" si="5"/>
        <v>3</v>
      </c>
      <c r="N19" s="62">
        <v>15</v>
      </c>
      <c r="O19" s="29">
        <v>18</v>
      </c>
    </row>
    <row r="20" spans="1:15" ht="18.5" x14ac:dyDescent="0.45">
      <c r="A20" s="82"/>
      <c r="B20" s="34"/>
      <c r="C20" s="49" t="s">
        <v>14</v>
      </c>
      <c r="D20" s="1"/>
      <c r="E20" s="7" t="s">
        <v>57</v>
      </c>
      <c r="F20" s="65">
        <v>1</v>
      </c>
      <c r="G20" s="7">
        <v>4</v>
      </c>
      <c r="H20" s="65">
        <v>1</v>
      </c>
      <c r="I20" s="7">
        <v>10</v>
      </c>
      <c r="J20" s="65">
        <v>1</v>
      </c>
      <c r="K20" s="7">
        <v>28</v>
      </c>
      <c r="L20" s="6">
        <v>24</v>
      </c>
      <c r="M20" s="66">
        <f t="shared" si="5"/>
        <v>3</v>
      </c>
      <c r="N20" s="62">
        <v>15</v>
      </c>
      <c r="O20" s="29">
        <v>18</v>
      </c>
    </row>
    <row r="21" spans="1:15" ht="18.5" x14ac:dyDescent="0.45">
      <c r="A21" s="82"/>
      <c r="B21" s="24" t="s">
        <v>7</v>
      </c>
      <c r="C21" s="49"/>
      <c r="D21" s="1"/>
      <c r="F21" s="65"/>
      <c r="H21" s="65"/>
      <c r="J21" s="65"/>
      <c r="N21" s="40"/>
      <c r="O21" s="29"/>
    </row>
    <row r="22" spans="1:15" ht="18.5" x14ac:dyDescent="0.45">
      <c r="A22" s="82"/>
      <c r="B22" s="12" t="s">
        <v>29</v>
      </c>
      <c r="C22" s="49" t="s">
        <v>6</v>
      </c>
      <c r="D22" s="1"/>
      <c r="E22" s="7" t="s">
        <v>54</v>
      </c>
      <c r="F22" s="65">
        <v>8</v>
      </c>
      <c r="G22" s="7">
        <v>0</v>
      </c>
      <c r="H22" s="65"/>
      <c r="I22" s="7">
        <v>0</v>
      </c>
      <c r="J22" s="65"/>
      <c r="K22" s="7">
        <v>11</v>
      </c>
      <c r="L22" s="6">
        <v>8</v>
      </c>
      <c r="M22" s="66">
        <f t="shared" ref="M22" si="6">SUM(F22,H22,J22)</f>
        <v>8</v>
      </c>
      <c r="N22" s="62">
        <f>O22-M22</f>
        <v>0</v>
      </c>
      <c r="O22" s="29">
        <v>8</v>
      </c>
    </row>
    <row r="23" spans="1:15" ht="18.5" x14ac:dyDescent="0.45">
      <c r="A23" s="82"/>
      <c r="B23" s="1"/>
      <c r="C23" s="49"/>
      <c r="D23" s="1"/>
      <c r="F23" s="65"/>
      <c r="H23" s="65"/>
      <c r="J23" s="65"/>
      <c r="N23" s="40"/>
      <c r="O23" s="29"/>
    </row>
    <row r="24" spans="1:15" ht="18.5" x14ac:dyDescent="0.45">
      <c r="A24" s="82"/>
      <c r="B24" s="23" t="s">
        <v>15</v>
      </c>
      <c r="C24" s="48" t="s">
        <v>14</v>
      </c>
      <c r="D24" s="1"/>
      <c r="E24" s="7" t="s">
        <v>58</v>
      </c>
      <c r="F24" s="65">
        <v>1</v>
      </c>
      <c r="G24" s="7">
        <v>8</v>
      </c>
      <c r="H24" s="65">
        <v>1</v>
      </c>
      <c r="I24" s="7">
        <v>13</v>
      </c>
      <c r="J24" s="65">
        <v>1</v>
      </c>
      <c r="K24" s="7">
        <v>50</v>
      </c>
      <c r="L24" s="6">
        <v>36</v>
      </c>
      <c r="M24" s="66">
        <f t="shared" ref="M24:M27" si="7">SUM(F24,H24,J24)</f>
        <v>3</v>
      </c>
      <c r="N24" s="62">
        <v>17</v>
      </c>
      <c r="O24" s="29">
        <v>20</v>
      </c>
    </row>
    <row r="25" spans="1:15" ht="18.5" x14ac:dyDescent="0.45">
      <c r="A25" s="82"/>
      <c r="B25" s="12" t="s">
        <v>27</v>
      </c>
      <c r="C25" s="49" t="s">
        <v>16</v>
      </c>
      <c r="D25" s="1"/>
      <c r="E25" s="7" t="s">
        <v>59</v>
      </c>
      <c r="F25" s="65">
        <v>1</v>
      </c>
      <c r="G25" s="7">
        <v>18</v>
      </c>
      <c r="H25" s="65">
        <v>1</v>
      </c>
      <c r="I25" s="7">
        <v>36</v>
      </c>
      <c r="J25" s="65">
        <v>1</v>
      </c>
      <c r="K25" s="7">
        <v>100</v>
      </c>
      <c r="L25" s="6">
        <v>79</v>
      </c>
      <c r="M25" s="66">
        <f t="shared" si="7"/>
        <v>3</v>
      </c>
      <c r="N25" s="62">
        <v>37</v>
      </c>
      <c r="O25" s="29">
        <v>40</v>
      </c>
    </row>
    <row r="26" spans="1:15" ht="18.5" x14ac:dyDescent="0.45">
      <c r="A26" s="82"/>
      <c r="B26" s="1"/>
      <c r="C26" s="49" t="s">
        <v>17</v>
      </c>
      <c r="D26" s="1"/>
      <c r="E26" s="7" t="s">
        <v>60</v>
      </c>
      <c r="F26" s="65">
        <v>1</v>
      </c>
      <c r="G26" s="7">
        <v>11</v>
      </c>
      <c r="H26" s="65">
        <v>1</v>
      </c>
      <c r="I26" s="7">
        <v>14</v>
      </c>
      <c r="J26" s="65">
        <v>1</v>
      </c>
      <c r="K26" s="7">
        <v>58</v>
      </c>
      <c r="L26" s="6">
        <v>42</v>
      </c>
      <c r="M26" s="66">
        <f t="shared" si="7"/>
        <v>3</v>
      </c>
      <c r="N26" s="62">
        <v>32</v>
      </c>
      <c r="O26" s="29">
        <v>35</v>
      </c>
    </row>
    <row r="27" spans="1:15" ht="18.5" x14ac:dyDescent="0.45">
      <c r="A27" s="82"/>
      <c r="B27" s="34"/>
      <c r="C27" s="49" t="s">
        <v>18</v>
      </c>
      <c r="D27" s="1"/>
      <c r="E27" s="7" t="s">
        <v>65</v>
      </c>
      <c r="F27" s="65">
        <v>1</v>
      </c>
      <c r="G27" s="7">
        <v>8</v>
      </c>
      <c r="H27" s="65">
        <v>1</v>
      </c>
      <c r="I27" s="7">
        <v>6</v>
      </c>
      <c r="J27" s="65">
        <v>1</v>
      </c>
      <c r="K27" s="7">
        <v>38</v>
      </c>
      <c r="L27" s="6">
        <v>29</v>
      </c>
      <c r="M27" s="66">
        <f t="shared" si="7"/>
        <v>3</v>
      </c>
      <c r="N27" s="62">
        <v>22</v>
      </c>
      <c r="O27" s="29">
        <v>25</v>
      </c>
    </row>
    <row r="28" spans="1:15" ht="18.5" x14ac:dyDescent="0.45">
      <c r="B28" s="33"/>
      <c r="C28" s="50"/>
      <c r="D28" s="1"/>
      <c r="N28" s="40"/>
      <c r="O28" s="29"/>
    </row>
    <row r="29" spans="1:15" ht="18.5" x14ac:dyDescent="0.45">
      <c r="A29" s="82"/>
      <c r="B29" s="24" t="s">
        <v>19</v>
      </c>
      <c r="C29" s="49" t="s">
        <v>22</v>
      </c>
      <c r="D29" s="1"/>
      <c r="E29" s="7" t="s">
        <v>61</v>
      </c>
      <c r="F29" s="65">
        <v>11</v>
      </c>
      <c r="G29" s="7">
        <v>22</v>
      </c>
      <c r="H29" s="65">
        <v>11</v>
      </c>
      <c r="I29" s="7">
        <v>13</v>
      </c>
      <c r="J29" s="65">
        <v>7</v>
      </c>
      <c r="K29" s="7">
        <v>83</v>
      </c>
      <c r="L29" s="6">
        <v>55</v>
      </c>
      <c r="M29" s="66">
        <f>SUM(F29,H29,J29)</f>
        <v>29</v>
      </c>
      <c r="N29" s="62">
        <v>11</v>
      </c>
      <c r="O29" s="44">
        <v>40</v>
      </c>
    </row>
    <row r="30" spans="1:15" ht="18.5" x14ac:dyDescent="0.45">
      <c r="A30" s="82"/>
      <c r="B30" s="1" t="s">
        <v>28</v>
      </c>
      <c r="C30" s="49" t="s">
        <v>23</v>
      </c>
      <c r="D30" s="1"/>
      <c r="E30" s="7" t="s">
        <v>62</v>
      </c>
      <c r="F30" s="65">
        <v>13</v>
      </c>
      <c r="G30" s="7">
        <v>21</v>
      </c>
      <c r="H30" s="65">
        <v>11</v>
      </c>
      <c r="I30" s="7">
        <v>18</v>
      </c>
      <c r="J30" s="65">
        <v>9</v>
      </c>
      <c r="K30" s="7">
        <v>97</v>
      </c>
      <c r="L30" s="6">
        <v>64</v>
      </c>
      <c r="M30" s="66">
        <f t="shared" ref="M30:M32" si="8">SUM(F30,H30,J30)</f>
        <v>33</v>
      </c>
      <c r="N30" s="62">
        <v>21</v>
      </c>
      <c r="O30" s="44">
        <v>54</v>
      </c>
    </row>
    <row r="31" spans="1:15" ht="18.5" x14ac:dyDescent="0.45">
      <c r="A31" s="82"/>
      <c r="B31" s="1"/>
      <c r="C31" s="49" t="s">
        <v>20</v>
      </c>
      <c r="D31" s="1"/>
      <c r="E31" s="7" t="s">
        <v>63</v>
      </c>
      <c r="F31" s="65">
        <v>9</v>
      </c>
      <c r="G31" s="7">
        <v>14</v>
      </c>
      <c r="H31" s="65">
        <v>7</v>
      </c>
      <c r="I31" s="7">
        <v>6</v>
      </c>
      <c r="J31" s="65">
        <v>3</v>
      </c>
      <c r="K31" s="7">
        <v>60</v>
      </c>
      <c r="L31" s="6">
        <v>37</v>
      </c>
      <c r="M31" s="66">
        <f t="shared" si="8"/>
        <v>19</v>
      </c>
      <c r="N31" s="62">
        <v>11</v>
      </c>
      <c r="O31" s="44">
        <v>30</v>
      </c>
    </row>
    <row r="32" spans="1:15" ht="18.5" customHeight="1" x14ac:dyDescent="0.45">
      <c r="A32" s="82"/>
      <c r="B32" s="1"/>
      <c r="C32" s="49" t="s">
        <v>21</v>
      </c>
      <c r="D32" s="1"/>
      <c r="E32" s="7" t="s">
        <v>64</v>
      </c>
      <c r="F32" s="65">
        <v>8</v>
      </c>
      <c r="G32" s="7">
        <v>13</v>
      </c>
      <c r="H32" s="65">
        <v>7</v>
      </c>
      <c r="I32" s="7">
        <v>8</v>
      </c>
      <c r="J32" s="65">
        <v>4</v>
      </c>
      <c r="K32" s="7">
        <v>55</v>
      </c>
      <c r="L32" s="6">
        <v>36</v>
      </c>
      <c r="M32" s="66">
        <f t="shared" si="8"/>
        <v>19</v>
      </c>
      <c r="N32" s="62">
        <v>11</v>
      </c>
      <c r="O32" s="61">
        <v>30</v>
      </c>
    </row>
    <row r="33" spans="1:15" ht="18.5" customHeight="1" thickBot="1" x14ac:dyDescent="0.5">
      <c r="A33" s="82"/>
      <c r="B33" s="26"/>
      <c r="C33" s="51"/>
      <c r="D33" s="68"/>
      <c r="E33" s="18"/>
      <c r="F33" s="38"/>
      <c r="G33" s="18"/>
      <c r="H33" s="38"/>
      <c r="I33" s="18"/>
      <c r="J33" s="38"/>
      <c r="K33" s="18"/>
      <c r="L33" s="18"/>
      <c r="M33" s="43"/>
      <c r="N33" s="41"/>
      <c r="O33" s="45"/>
    </row>
    <row r="34" spans="1:15" ht="18.5" customHeight="1" x14ac:dyDescent="0.45">
      <c r="A34" s="47"/>
      <c r="B34" s="58"/>
      <c r="O34" s="60"/>
    </row>
    <row r="35" spans="1:15" x14ac:dyDescent="0.35">
      <c r="B35" s="46" t="s">
        <v>73</v>
      </c>
    </row>
    <row r="36" spans="1:15" x14ac:dyDescent="0.35">
      <c r="B36" s="78" t="s">
        <v>75</v>
      </c>
    </row>
  </sheetData>
  <mergeCells count="5">
    <mergeCell ref="B1:O1"/>
    <mergeCell ref="A4:A13"/>
    <mergeCell ref="A16:A23"/>
    <mergeCell ref="A24:A27"/>
    <mergeCell ref="A29:A33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E3C22-7168-4E95-B118-0B1455519C4D}">
  <dimension ref="A1:P19"/>
  <sheetViews>
    <sheetView zoomScale="70" zoomScaleNormal="70" workbookViewId="0">
      <selection activeCell="P7" sqref="P7"/>
    </sheetView>
  </sheetViews>
  <sheetFormatPr baseColWidth="10" defaultRowHeight="14.5" x14ac:dyDescent="0.35"/>
  <cols>
    <col min="1" max="1" width="6.54296875" customWidth="1"/>
    <col min="2" max="2" width="20.54296875" customWidth="1"/>
    <col min="3" max="3" width="23.81640625" customWidth="1"/>
    <col min="4" max="4" width="2.36328125" customWidth="1"/>
    <col min="5" max="5" width="13.54296875" style="6" customWidth="1"/>
    <col min="6" max="6" width="7.6328125" style="6" customWidth="1"/>
    <col min="7" max="7" width="13.54296875" style="6" customWidth="1"/>
    <col min="8" max="8" width="7.6328125" style="6" customWidth="1"/>
    <col min="9" max="9" width="13.54296875" style="6" customWidth="1"/>
    <col min="10" max="10" width="7.6328125" style="6" customWidth="1"/>
    <col min="11" max="11" width="13.54296875" style="6" customWidth="1"/>
    <col min="12" max="12" width="10.90625" style="19"/>
    <col min="13" max="13" width="7.6328125" style="42" customWidth="1"/>
    <col min="14" max="15" width="10.90625" style="19"/>
  </cols>
  <sheetData>
    <row r="1" spans="1:16" ht="18.75" customHeight="1" thickBot="1" x14ac:dyDescent="0.5">
      <c r="B1" s="79" t="s">
        <v>45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16" ht="15" thickBot="1" x14ac:dyDescent="0.4">
      <c r="C2" s="10"/>
      <c r="D2" s="10"/>
      <c r="O2" s="8" t="s">
        <v>71</v>
      </c>
    </row>
    <row r="3" spans="1:16" ht="46" customHeight="1" x14ac:dyDescent="0.35">
      <c r="A3" s="11"/>
      <c r="B3" s="56" t="s">
        <v>34</v>
      </c>
      <c r="C3" s="53"/>
      <c r="D3" s="53"/>
      <c r="E3" s="21" t="s">
        <v>49</v>
      </c>
      <c r="F3" s="14" t="s">
        <v>32</v>
      </c>
      <c r="G3" s="21" t="s">
        <v>48</v>
      </c>
      <c r="H3" s="14" t="s">
        <v>32</v>
      </c>
      <c r="I3" s="21" t="s">
        <v>50</v>
      </c>
      <c r="J3" s="14" t="s">
        <v>32</v>
      </c>
      <c r="K3" s="14" t="s">
        <v>31</v>
      </c>
      <c r="L3" s="21" t="s">
        <v>46</v>
      </c>
      <c r="M3" s="31" t="s">
        <v>32</v>
      </c>
      <c r="N3" s="63" t="s">
        <v>70</v>
      </c>
      <c r="O3" s="20" t="s">
        <v>33</v>
      </c>
    </row>
    <row r="4" spans="1:16" x14ac:dyDescent="0.35">
      <c r="A4" s="83"/>
      <c r="B4" s="24" t="s">
        <v>1</v>
      </c>
      <c r="C4" s="3" t="s">
        <v>35</v>
      </c>
      <c r="E4" s="35">
        <v>2</v>
      </c>
      <c r="F4" s="37">
        <v>2</v>
      </c>
      <c r="G4" s="9">
        <v>1</v>
      </c>
      <c r="H4" s="37">
        <v>1</v>
      </c>
      <c r="I4" s="9">
        <v>0</v>
      </c>
      <c r="J4" s="37"/>
      <c r="K4" s="9">
        <v>3</v>
      </c>
      <c r="L4" s="19">
        <v>3</v>
      </c>
      <c r="M4" s="42">
        <v>3</v>
      </c>
      <c r="N4" s="75"/>
      <c r="O4" s="69">
        <v>3</v>
      </c>
    </row>
    <row r="5" spans="1:16" x14ac:dyDescent="0.35">
      <c r="A5" s="83"/>
      <c r="B5" s="12" t="s">
        <v>25</v>
      </c>
      <c r="C5" s="3"/>
      <c r="E5" s="15"/>
      <c r="F5" s="37"/>
      <c r="H5" s="37"/>
      <c r="J5" s="37"/>
      <c r="N5" s="75"/>
      <c r="O5" s="69"/>
    </row>
    <row r="6" spans="1:16" x14ac:dyDescent="0.35">
      <c r="A6" s="83"/>
      <c r="B6" s="24" t="s">
        <v>7</v>
      </c>
      <c r="C6" s="3" t="s">
        <v>35</v>
      </c>
      <c r="E6" s="13">
        <v>12</v>
      </c>
      <c r="F6" s="37">
        <v>1</v>
      </c>
      <c r="G6" s="7">
        <v>5</v>
      </c>
      <c r="H6" s="37">
        <v>1</v>
      </c>
      <c r="I6" s="7">
        <v>4</v>
      </c>
      <c r="J6" s="37">
        <v>1</v>
      </c>
      <c r="K6" s="7">
        <v>21</v>
      </c>
      <c r="L6" s="19">
        <v>21</v>
      </c>
      <c r="M6" s="42">
        <v>3</v>
      </c>
      <c r="N6" s="75">
        <v>11</v>
      </c>
      <c r="O6" s="69">
        <v>14</v>
      </c>
    </row>
    <row r="7" spans="1:16" x14ac:dyDescent="0.35">
      <c r="A7" s="83"/>
      <c r="B7" s="12" t="s">
        <v>26</v>
      </c>
      <c r="C7" s="3"/>
      <c r="E7" s="15"/>
      <c r="F7" s="37"/>
      <c r="H7" s="37"/>
      <c r="J7" s="37"/>
      <c r="N7" s="75"/>
      <c r="O7" s="69"/>
      <c r="P7" t="s">
        <v>72</v>
      </c>
    </row>
    <row r="8" spans="1:16" x14ac:dyDescent="0.35">
      <c r="A8" s="83"/>
      <c r="B8" s="24" t="s">
        <v>1</v>
      </c>
      <c r="C8" s="3" t="s">
        <v>36</v>
      </c>
      <c r="E8" s="13">
        <v>7</v>
      </c>
      <c r="F8" s="37">
        <v>7</v>
      </c>
      <c r="G8" s="7">
        <v>1</v>
      </c>
      <c r="H8" s="37">
        <v>1</v>
      </c>
      <c r="I8" s="7">
        <v>3</v>
      </c>
      <c r="J8" s="37">
        <v>3</v>
      </c>
      <c r="K8" s="7">
        <v>11</v>
      </c>
      <c r="L8" s="19">
        <v>11</v>
      </c>
      <c r="M8" s="42">
        <v>11</v>
      </c>
      <c r="N8" s="75"/>
      <c r="O8" s="69">
        <v>11</v>
      </c>
    </row>
    <row r="9" spans="1:16" x14ac:dyDescent="0.35">
      <c r="A9" s="83"/>
      <c r="B9" s="12" t="s">
        <v>29</v>
      </c>
      <c r="C9" s="3" t="s">
        <v>37</v>
      </c>
      <c r="E9" s="13">
        <v>6</v>
      </c>
      <c r="F9" s="37">
        <v>6</v>
      </c>
      <c r="G9" s="13">
        <v>2</v>
      </c>
      <c r="H9" s="37">
        <v>2</v>
      </c>
      <c r="I9" s="7">
        <v>4</v>
      </c>
      <c r="J9" s="37">
        <v>4</v>
      </c>
      <c r="K9" s="7">
        <v>12</v>
      </c>
      <c r="L9" s="19">
        <v>12</v>
      </c>
      <c r="M9" s="42">
        <v>12</v>
      </c>
      <c r="N9" s="75"/>
      <c r="O9" s="69">
        <v>12</v>
      </c>
    </row>
    <row r="10" spans="1:16" x14ac:dyDescent="0.35">
      <c r="A10" s="83"/>
      <c r="B10" s="25"/>
      <c r="C10" s="4" t="s">
        <v>21</v>
      </c>
      <c r="E10" s="13">
        <v>4</v>
      </c>
      <c r="F10" s="37">
        <v>4</v>
      </c>
      <c r="G10" s="7">
        <v>0</v>
      </c>
      <c r="H10" s="37"/>
      <c r="I10" s="7">
        <v>3</v>
      </c>
      <c r="J10" s="37">
        <v>3</v>
      </c>
      <c r="K10" s="7">
        <v>7</v>
      </c>
      <c r="L10" s="19">
        <v>7</v>
      </c>
      <c r="M10" s="42">
        <v>7</v>
      </c>
      <c r="N10" s="75"/>
      <c r="O10" s="69">
        <v>7</v>
      </c>
    </row>
    <row r="11" spans="1:16" ht="14.5" customHeight="1" x14ac:dyDescent="0.35">
      <c r="B11" s="1"/>
      <c r="E11" s="15"/>
      <c r="F11" s="37"/>
      <c r="H11" s="37"/>
      <c r="J11" s="37"/>
      <c r="N11" s="75"/>
      <c r="O11" s="69"/>
    </row>
    <row r="12" spans="1:16" ht="18.649999999999999" customHeight="1" x14ac:dyDescent="0.35">
      <c r="A12" s="83"/>
      <c r="B12" s="23" t="s">
        <v>15</v>
      </c>
      <c r="C12" s="2" t="s">
        <v>38</v>
      </c>
      <c r="E12" s="13">
        <v>8</v>
      </c>
      <c r="F12" s="37">
        <v>2</v>
      </c>
      <c r="G12" s="7">
        <v>3</v>
      </c>
      <c r="H12" s="37">
        <v>1</v>
      </c>
      <c r="I12" s="7">
        <v>5</v>
      </c>
      <c r="J12" s="37">
        <v>1</v>
      </c>
      <c r="K12" s="7">
        <v>16</v>
      </c>
      <c r="L12" s="19">
        <v>16</v>
      </c>
      <c r="M12" s="42">
        <f t="shared" ref="M12:M13" si="0">SUM(F12,H12,J12)</f>
        <v>4</v>
      </c>
      <c r="N12" s="76">
        <f>O12-M12</f>
        <v>8</v>
      </c>
      <c r="O12" s="69">
        <v>12</v>
      </c>
    </row>
    <row r="13" spans="1:16" x14ac:dyDescent="0.35">
      <c r="A13" s="83"/>
      <c r="B13" s="1" t="s">
        <v>27</v>
      </c>
      <c r="C13" s="3" t="s">
        <v>39</v>
      </c>
      <c r="E13" s="13" t="s">
        <v>66</v>
      </c>
      <c r="F13" s="37">
        <v>6</v>
      </c>
      <c r="G13" s="7">
        <v>8</v>
      </c>
      <c r="H13" s="37">
        <v>2</v>
      </c>
      <c r="I13" s="7">
        <v>9</v>
      </c>
      <c r="J13" s="37">
        <v>3</v>
      </c>
      <c r="K13" s="70">
        <v>40</v>
      </c>
      <c r="L13" s="19">
        <v>35</v>
      </c>
      <c r="M13" s="42">
        <f t="shared" si="0"/>
        <v>11</v>
      </c>
      <c r="N13" s="76">
        <f t="shared" ref="N13" si="1">O13-M13</f>
        <v>13</v>
      </c>
      <c r="O13" s="71">
        <v>24</v>
      </c>
    </row>
    <row r="14" spans="1:16" x14ac:dyDescent="0.35">
      <c r="B14" s="1"/>
      <c r="C14" s="3"/>
      <c r="E14" s="15"/>
      <c r="F14" s="37"/>
      <c r="H14" s="37"/>
      <c r="J14" s="37"/>
      <c r="N14" s="75"/>
      <c r="O14" s="69"/>
    </row>
    <row r="15" spans="1:16" ht="18" customHeight="1" x14ac:dyDescent="0.35">
      <c r="A15" s="83"/>
      <c r="B15" s="24" t="s">
        <v>40</v>
      </c>
      <c r="C15" s="3" t="s">
        <v>35</v>
      </c>
      <c r="E15" s="13" t="s">
        <v>67</v>
      </c>
      <c r="F15" s="37">
        <v>8</v>
      </c>
      <c r="G15" s="7">
        <v>11</v>
      </c>
      <c r="H15" s="37">
        <v>4</v>
      </c>
      <c r="I15" s="7">
        <v>7</v>
      </c>
      <c r="J15" s="37">
        <v>3</v>
      </c>
      <c r="K15" s="7">
        <v>42</v>
      </c>
      <c r="L15" s="19">
        <v>36</v>
      </c>
      <c r="M15" s="37">
        <v>15</v>
      </c>
      <c r="N15" s="15">
        <v>3</v>
      </c>
      <c r="O15" s="69">
        <v>18</v>
      </c>
    </row>
    <row r="16" spans="1:16" x14ac:dyDescent="0.35">
      <c r="A16" s="83"/>
      <c r="B16" s="1" t="s">
        <v>28</v>
      </c>
      <c r="C16" s="3" t="s">
        <v>36</v>
      </c>
      <c r="E16" s="13" t="s">
        <v>68</v>
      </c>
      <c r="F16" s="37">
        <v>6</v>
      </c>
      <c r="G16" s="7">
        <v>9</v>
      </c>
      <c r="H16" s="37">
        <v>3</v>
      </c>
      <c r="I16" s="7">
        <v>7</v>
      </c>
      <c r="J16" s="37">
        <v>3</v>
      </c>
      <c r="K16" s="7">
        <v>35</v>
      </c>
      <c r="L16" s="19">
        <v>30</v>
      </c>
      <c r="M16" s="37">
        <v>12</v>
      </c>
      <c r="N16" s="75">
        <v>2</v>
      </c>
      <c r="O16" s="69">
        <v>14</v>
      </c>
    </row>
    <row r="17" spans="1:15" ht="15" thickBot="1" x14ac:dyDescent="0.4">
      <c r="A17" s="83"/>
      <c r="B17" s="26"/>
      <c r="C17" s="5" t="s">
        <v>41</v>
      </c>
      <c r="D17" s="16"/>
      <c r="E17" s="17" t="s">
        <v>69</v>
      </c>
      <c r="F17" s="38">
        <v>4</v>
      </c>
      <c r="G17" s="72">
        <v>5</v>
      </c>
      <c r="H17" s="38">
        <v>2</v>
      </c>
      <c r="I17" s="72">
        <v>2</v>
      </c>
      <c r="J17" s="38">
        <v>1</v>
      </c>
      <c r="K17" s="72">
        <v>18</v>
      </c>
      <c r="L17" s="73">
        <v>18</v>
      </c>
      <c r="M17" s="43">
        <v>7</v>
      </c>
      <c r="N17" s="77"/>
      <c r="O17" s="74">
        <v>7</v>
      </c>
    </row>
    <row r="18" spans="1:15" ht="15.5" x14ac:dyDescent="0.35">
      <c r="A18" s="57"/>
      <c r="B18" s="58"/>
      <c r="E18" s="15">
        <v>116</v>
      </c>
      <c r="F18" s="37"/>
      <c r="G18" s="55">
        <f>SUM(G4:G17)</f>
        <v>45</v>
      </c>
      <c r="H18" s="54"/>
      <c r="I18" s="6">
        <f>SUM(I4:I17)</f>
        <v>44</v>
      </c>
      <c r="J18" s="37"/>
      <c r="K18" s="6">
        <f>SUM(K4:K17)</f>
        <v>205</v>
      </c>
      <c r="O18" s="59"/>
    </row>
    <row r="19" spans="1:15" x14ac:dyDescent="0.35">
      <c r="B19" s="46" t="s">
        <v>42</v>
      </c>
      <c r="E19" s="15"/>
    </row>
  </sheetData>
  <mergeCells count="6">
    <mergeCell ref="A15:A17"/>
    <mergeCell ref="B1:O1"/>
    <mergeCell ref="A4:A5"/>
    <mergeCell ref="A6:A7"/>
    <mergeCell ref="A8:A10"/>
    <mergeCell ref="A12:A1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Quotas regr Individuel GAM</vt:lpstr>
      <vt:lpstr>Quotas regr équipe GAM</vt:lpstr>
      <vt:lpstr>'Quotas regr équipe GAM'!Zone_d_impression</vt:lpstr>
      <vt:lpstr>'Quotas regr Individuel GAM'!Zone_d_impression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BOUTET</dc:creator>
  <cp:lastModifiedBy>Patrice PINEAU</cp:lastModifiedBy>
  <cp:lastPrinted>2025-02-25T18:12:41Z</cp:lastPrinted>
  <dcterms:created xsi:type="dcterms:W3CDTF">2019-12-11T21:21:45Z</dcterms:created>
  <dcterms:modified xsi:type="dcterms:W3CDTF">2025-02-26T09:39:24Z</dcterms:modified>
</cp:coreProperties>
</file>